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2120" windowHeight="9120" activeTab="0"/>
  </bookViews>
  <sheets>
    <sheet name="TARGETS" sheetId="1" r:id="rId1"/>
    <sheet name="STAT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<sst xmlns="http://schemas.openxmlformats.org/spreadsheetml/2006/main" count="100" uniqueCount="28">
  <si>
    <t>DIO</t>
  </si>
  <si>
    <t>Target</t>
  </si>
  <si>
    <t>GPMT</t>
  </si>
  <si>
    <t>MSEV</t>
  </si>
  <si>
    <t>MXR</t>
  </si>
  <si>
    <t>PRIM</t>
  </si>
  <si>
    <t>Total Sale</t>
  </si>
  <si>
    <t>Net Profit</t>
  </si>
  <si>
    <t>HD</t>
  </si>
  <si>
    <t>STGC</t>
  </si>
  <si>
    <t>status</t>
  </si>
  <si>
    <t>GBLXQ</t>
  </si>
  <si>
    <t>IDTA</t>
  </si>
  <si>
    <t>PALM</t>
  </si>
  <si>
    <t>SSPC</t>
  </si>
  <si>
    <t>TIWI</t>
  </si>
  <si>
    <t>USWCQ</t>
  </si>
  <si>
    <t>Buy Comm.</t>
  </si>
  <si>
    <t>Sell Comm.</t>
  </si>
  <si>
    <t>Gross Profit</t>
  </si>
  <si>
    <t>Total cost</t>
  </si>
  <si>
    <t>Shares</t>
  </si>
  <si>
    <t>Price</t>
  </si>
  <si>
    <t>Buy Total</t>
  </si>
  <si>
    <t>Taxes @ 20%</t>
  </si>
  <si>
    <t>Stock Symbol</t>
  </si>
  <si>
    <t>% Profit</t>
  </si>
  <si>
    <t>ABCD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</si>
</sst>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m/d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42" sqref="A42:M42"/>
    </sheetView>
  </sheetViews>
  <sheetFormatPr defaultColWidth="9.140625" defaultRowHeight="12.75"/>
  <cols>
    <col min="1" max="1" width="2.7109375" style="0" customWidth="1"/>
    <col min="3" max="3" width="12.7109375" style="0" customWidth="1"/>
    <col min="4" max="4" width="2.7109375" style="0" customWidth="1"/>
    <col min="5" max="5" width="2.7109375" style="8" customWidth="1"/>
    <col min="6" max="6" width="2.7109375" style="0" customWidth="1"/>
    <col min="8" max="8" width="12.7109375" style="0" customWidth="1"/>
    <col min="9" max="9" width="2.28125" style="0" customWidth="1"/>
    <col min="10" max="10" width="3.140625" style="0" customWidth="1"/>
    <col min="11" max="11" width="2.7109375" style="3" customWidth="1"/>
    <col min="12" max="12" width="9.140625" style="3" customWidth="1"/>
    <col min="13" max="13" width="12.7109375" style="0" customWidth="1"/>
    <col min="14" max="14" width="2.7109375" style="0" customWidth="1"/>
  </cols>
  <sheetData>
    <row r="1" ht="12.75">
      <c r="A1" s="1"/>
    </row>
    <row r="2" ht="12.75">
      <c r="A2" s="2"/>
    </row>
    <row r="3" spans="1:14" s="1" customFormat="1" ht="12.75">
      <c r="A3" s="14"/>
      <c r="B3" s="29"/>
      <c r="C3" s="14"/>
      <c r="D3" s="25"/>
      <c r="E3" s="28"/>
      <c r="F3" s="14"/>
      <c r="G3" s="29"/>
      <c r="H3" s="14"/>
      <c r="I3" s="25"/>
      <c r="J3" s="10"/>
      <c r="K3" s="14"/>
      <c r="L3" s="29"/>
      <c r="M3" s="14"/>
      <c r="N3" s="25"/>
    </row>
    <row r="4" spans="1:14" ht="12.75">
      <c r="A4" s="15"/>
      <c r="B4" s="17" t="s">
        <v>27</v>
      </c>
      <c r="C4" s="4" t="s">
        <v>25</v>
      </c>
      <c r="D4" s="5"/>
      <c r="E4" s="9"/>
      <c r="F4" s="15"/>
      <c r="G4" s="17" t="s">
        <v>27</v>
      </c>
      <c r="H4" s="4" t="s">
        <v>25</v>
      </c>
      <c r="I4" s="5"/>
      <c r="J4" s="3"/>
      <c r="K4" s="15"/>
      <c r="L4" s="17" t="s">
        <v>27</v>
      </c>
      <c r="M4" s="4" t="s">
        <v>25</v>
      </c>
      <c r="N4" s="5"/>
    </row>
    <row r="5" spans="1:14" ht="12.75">
      <c r="A5" s="15"/>
      <c r="B5" s="18">
        <v>1000</v>
      </c>
      <c r="C5" s="4" t="s">
        <v>21</v>
      </c>
      <c r="D5" s="5"/>
      <c r="E5" s="9"/>
      <c r="F5" s="15"/>
      <c r="G5" s="18">
        <v>1000</v>
      </c>
      <c r="H5" s="4" t="s">
        <v>21</v>
      </c>
      <c r="I5" s="5"/>
      <c r="J5" s="3"/>
      <c r="K5" s="15"/>
      <c r="L5" s="18">
        <v>1000</v>
      </c>
      <c r="M5" s="4" t="s">
        <v>21</v>
      </c>
      <c r="N5" s="5"/>
    </row>
    <row r="6" spans="1:14" ht="12.75">
      <c r="A6" s="15"/>
      <c r="B6" s="18">
        <v>0.1</v>
      </c>
      <c r="C6" s="4" t="s">
        <v>22</v>
      </c>
      <c r="D6" s="5"/>
      <c r="E6" s="9"/>
      <c r="F6" s="15"/>
      <c r="G6" s="18">
        <v>0.1</v>
      </c>
      <c r="H6" s="4" t="s">
        <v>22</v>
      </c>
      <c r="I6" s="5"/>
      <c r="J6" s="3"/>
      <c r="K6" s="15"/>
      <c r="L6" s="18">
        <v>0.1</v>
      </c>
      <c r="M6" s="4" t="s">
        <v>22</v>
      </c>
      <c r="N6" s="5"/>
    </row>
    <row r="7" spans="1:14" ht="12.75">
      <c r="A7" s="15"/>
      <c r="B7" s="18">
        <v>10.99</v>
      </c>
      <c r="C7" s="4" t="s">
        <v>17</v>
      </c>
      <c r="D7" s="5"/>
      <c r="E7" s="9"/>
      <c r="F7" s="15"/>
      <c r="G7" s="18">
        <v>10.99</v>
      </c>
      <c r="H7" s="4" t="s">
        <v>17</v>
      </c>
      <c r="I7" s="5"/>
      <c r="J7" s="3"/>
      <c r="K7" s="15"/>
      <c r="L7" s="18">
        <v>10.99</v>
      </c>
      <c r="M7" s="4" t="s">
        <v>17</v>
      </c>
      <c r="N7" s="5"/>
    </row>
    <row r="8" spans="1:14" ht="12.75">
      <c r="A8" s="15"/>
      <c r="B8" s="19">
        <f>SUM(B5*B6+B7)</f>
        <v>110.99</v>
      </c>
      <c r="C8" s="4" t="s">
        <v>23</v>
      </c>
      <c r="D8" s="5"/>
      <c r="E8" s="9"/>
      <c r="F8" s="15"/>
      <c r="G8" s="19">
        <f>SUM(G5*G6+G7)</f>
        <v>110.99</v>
      </c>
      <c r="H8" s="4" t="s">
        <v>23</v>
      </c>
      <c r="I8" s="5"/>
      <c r="J8" s="3"/>
      <c r="K8" s="15"/>
      <c r="L8" s="19">
        <f>SUM(L5*L6+L7)</f>
        <v>110.99</v>
      </c>
      <c r="M8" s="4" t="s">
        <v>23</v>
      </c>
      <c r="N8" s="5"/>
    </row>
    <row r="9" spans="1:14" ht="12.75">
      <c r="A9" s="15"/>
      <c r="B9" s="19"/>
      <c r="C9" s="4"/>
      <c r="D9" s="5"/>
      <c r="E9" s="9"/>
      <c r="F9" s="15"/>
      <c r="G9" s="19"/>
      <c r="H9" s="4"/>
      <c r="I9" s="5"/>
      <c r="J9" s="3"/>
      <c r="K9" s="15"/>
      <c r="L9" s="19"/>
      <c r="M9" s="4"/>
      <c r="N9" s="5"/>
    </row>
    <row r="10" spans="1:14" ht="12.75">
      <c r="A10" s="15"/>
      <c r="B10" s="18">
        <v>10.99</v>
      </c>
      <c r="C10" s="4" t="s">
        <v>18</v>
      </c>
      <c r="D10" s="5"/>
      <c r="E10" s="9"/>
      <c r="F10" s="15"/>
      <c r="G10" s="18">
        <v>10.99</v>
      </c>
      <c r="H10" s="4" t="s">
        <v>18</v>
      </c>
      <c r="I10" s="5"/>
      <c r="J10" s="3"/>
      <c r="K10" s="15"/>
      <c r="L10" s="18">
        <v>10.99</v>
      </c>
      <c r="M10" s="4" t="s">
        <v>18</v>
      </c>
      <c r="N10" s="5"/>
    </row>
    <row r="11" spans="1:14" ht="12.75">
      <c r="A11" s="15"/>
      <c r="B11" s="19">
        <f>SUM(B8+B10)</f>
        <v>121.97999999999999</v>
      </c>
      <c r="C11" s="4" t="s">
        <v>20</v>
      </c>
      <c r="D11" s="5"/>
      <c r="E11" s="9"/>
      <c r="F11" s="15"/>
      <c r="G11" s="19">
        <f>SUM(G8+G10)</f>
        <v>121.97999999999999</v>
      </c>
      <c r="H11" s="4" t="s">
        <v>20</v>
      </c>
      <c r="I11" s="5"/>
      <c r="J11" s="3"/>
      <c r="K11" s="15"/>
      <c r="L11" s="19">
        <f>SUM(L8+L10)</f>
        <v>121.97999999999999</v>
      </c>
      <c r="M11" s="4" t="s">
        <v>20</v>
      </c>
      <c r="N11" s="5"/>
    </row>
    <row r="12" spans="1:14" ht="12.75">
      <c r="A12" s="15"/>
      <c r="B12" s="19"/>
      <c r="C12" s="4"/>
      <c r="D12" s="5"/>
      <c r="E12" s="9"/>
      <c r="F12" s="15"/>
      <c r="G12" s="19"/>
      <c r="H12" s="4"/>
      <c r="I12" s="5"/>
      <c r="J12" s="3"/>
      <c r="K12" s="15"/>
      <c r="L12" s="19"/>
      <c r="M12" s="4"/>
      <c r="N12" s="5"/>
    </row>
    <row r="13" spans="1:14" ht="12.75">
      <c r="A13" s="15"/>
      <c r="B13" s="24">
        <v>0.25</v>
      </c>
      <c r="C13" s="4" t="s">
        <v>1</v>
      </c>
      <c r="D13" s="5"/>
      <c r="E13" s="9"/>
      <c r="F13" s="15"/>
      <c r="G13" s="24">
        <v>0.25</v>
      </c>
      <c r="H13" s="4" t="s">
        <v>1</v>
      </c>
      <c r="I13" s="5"/>
      <c r="J13" s="3"/>
      <c r="K13" s="15"/>
      <c r="L13" s="24">
        <v>0.25</v>
      </c>
      <c r="M13" s="4" t="s">
        <v>1</v>
      </c>
      <c r="N13" s="5"/>
    </row>
    <row r="14" spans="1:14" ht="12.75">
      <c r="A14" s="15"/>
      <c r="B14" s="20">
        <f>SUM(B13*B5)</f>
        <v>250</v>
      </c>
      <c r="C14" s="4" t="s">
        <v>6</v>
      </c>
      <c r="D14" s="5"/>
      <c r="E14" s="9"/>
      <c r="F14" s="15"/>
      <c r="G14" s="20">
        <f>SUM(G13*G5)</f>
        <v>250</v>
      </c>
      <c r="H14" s="4" t="s">
        <v>6</v>
      </c>
      <c r="I14" s="5"/>
      <c r="J14" s="3"/>
      <c r="K14" s="15"/>
      <c r="L14" s="20">
        <f>SUM(L13*L5)</f>
        <v>250</v>
      </c>
      <c r="M14" s="4" t="s">
        <v>6</v>
      </c>
      <c r="N14" s="5"/>
    </row>
    <row r="15" spans="1:14" ht="12.75">
      <c r="A15" s="15"/>
      <c r="B15" s="20">
        <f>SUM(B14-B11)</f>
        <v>128.02</v>
      </c>
      <c r="C15" s="4" t="s">
        <v>19</v>
      </c>
      <c r="D15" s="5"/>
      <c r="E15" s="9"/>
      <c r="F15" s="15"/>
      <c r="G15" s="20">
        <f>SUM(G14-G11)</f>
        <v>128.02</v>
      </c>
      <c r="H15" s="4" t="s">
        <v>19</v>
      </c>
      <c r="I15" s="5"/>
      <c r="J15" s="3"/>
      <c r="K15" s="15"/>
      <c r="L15" s="20">
        <f>SUM(L14-L11)</f>
        <v>128.02</v>
      </c>
      <c r="M15" s="4" t="s">
        <v>19</v>
      </c>
      <c r="N15" s="5"/>
    </row>
    <row r="16" spans="1:14" ht="12.75">
      <c r="A16" s="15"/>
      <c r="B16" s="21">
        <f>SUM(B15*0.2)</f>
        <v>25.604000000000003</v>
      </c>
      <c r="C16" s="4" t="s">
        <v>24</v>
      </c>
      <c r="D16" s="5"/>
      <c r="E16" s="9"/>
      <c r="F16" s="15"/>
      <c r="G16" s="21">
        <f>SUM(G15*0.2)</f>
        <v>25.604000000000003</v>
      </c>
      <c r="H16" s="4" t="s">
        <v>24</v>
      </c>
      <c r="I16" s="5"/>
      <c r="J16" s="9"/>
      <c r="K16" s="15"/>
      <c r="L16" s="21">
        <f>SUM(L15*0.2)</f>
        <v>25.604000000000003</v>
      </c>
      <c r="M16" s="4" t="s">
        <v>24</v>
      </c>
      <c r="N16" s="5"/>
    </row>
    <row r="17" spans="1:14" ht="12.75">
      <c r="A17" s="16"/>
      <c r="B17" s="19"/>
      <c r="C17" s="4"/>
      <c r="D17" s="5"/>
      <c r="E17" s="9"/>
      <c r="F17" s="16"/>
      <c r="G17" s="19"/>
      <c r="H17" s="4"/>
      <c r="I17" s="5"/>
      <c r="J17" s="9"/>
      <c r="K17" s="16"/>
      <c r="L17" s="19"/>
      <c r="M17" s="4"/>
      <c r="N17" s="5"/>
    </row>
    <row r="18" spans="1:14" ht="12.75">
      <c r="A18" s="12"/>
      <c r="B18" s="20">
        <f>SUM(B15-B16)</f>
        <v>102.41600000000001</v>
      </c>
      <c r="C18" s="4" t="s">
        <v>7</v>
      </c>
      <c r="D18" s="6"/>
      <c r="E18" s="13"/>
      <c r="F18" s="12"/>
      <c r="G18" s="20">
        <f>SUM(G15-G16)</f>
        <v>102.41600000000001</v>
      </c>
      <c r="H18" s="4" t="s">
        <v>7</v>
      </c>
      <c r="I18" s="6"/>
      <c r="J18" s="13"/>
      <c r="K18" s="12"/>
      <c r="L18" s="20">
        <f>SUM(L15-L16)</f>
        <v>102.41600000000001</v>
      </c>
      <c r="M18" s="4" t="s">
        <v>7</v>
      </c>
      <c r="N18" s="6"/>
    </row>
    <row r="19" spans="1:14" ht="12.75">
      <c r="A19" s="15"/>
      <c r="B19" s="22">
        <f>SUM(B18/B11)</f>
        <v>0.8396130513198886</v>
      </c>
      <c r="C19" s="23" t="s">
        <v>26</v>
      </c>
      <c r="D19" s="5"/>
      <c r="E19" s="9"/>
      <c r="F19" s="15"/>
      <c r="G19" s="22">
        <f>SUM(G18/G11)</f>
        <v>0.8396130513198886</v>
      </c>
      <c r="H19" s="23" t="s">
        <v>26</v>
      </c>
      <c r="I19" s="5"/>
      <c r="J19" s="9"/>
      <c r="K19" s="15"/>
      <c r="L19" s="22">
        <f>SUM(L18/L11)</f>
        <v>0.8396130513198886</v>
      </c>
      <c r="M19" s="23" t="s">
        <v>26</v>
      </c>
      <c r="N19" s="5"/>
    </row>
    <row r="20" spans="1:14" ht="12.75">
      <c r="A20" s="26"/>
      <c r="B20" s="27"/>
      <c r="C20" s="5"/>
      <c r="D20" s="5"/>
      <c r="E20" s="9"/>
      <c r="F20" s="26"/>
      <c r="G20" s="27"/>
      <c r="H20" s="5"/>
      <c r="I20" s="5"/>
      <c r="J20" s="9"/>
      <c r="K20" s="26"/>
      <c r="L20" s="27"/>
      <c r="M20" s="5"/>
      <c r="N20" s="5"/>
    </row>
    <row r="21" spans="1:14" ht="12.75">
      <c r="A21" s="7"/>
      <c r="B21" s="7"/>
      <c r="C21" s="11"/>
      <c r="D21" s="8"/>
      <c r="F21" s="7"/>
      <c r="G21" s="7"/>
      <c r="H21" s="11"/>
      <c r="I21" s="11"/>
      <c r="J21" s="9"/>
      <c r="K21" s="7"/>
      <c r="L21" s="7"/>
      <c r="M21" s="11"/>
      <c r="N21" s="3"/>
    </row>
    <row r="22" spans="1:14" ht="12.75">
      <c r="A22" s="7"/>
      <c r="B22" s="7"/>
      <c r="C22" s="8"/>
      <c r="F22" s="7"/>
      <c r="G22" s="7"/>
      <c r="H22" s="9"/>
      <c r="I22" s="9"/>
      <c r="J22" s="3"/>
      <c r="K22" s="7"/>
      <c r="L22" s="7"/>
      <c r="M22" s="9"/>
      <c r="N22" s="3"/>
    </row>
    <row r="23" spans="1:9" ht="12.75">
      <c r="A23" s="8"/>
      <c r="B23" s="8"/>
      <c r="C23" s="8"/>
      <c r="G23" s="8"/>
      <c r="H23" s="8"/>
      <c r="I23" s="8"/>
    </row>
    <row r="24" spans="1:14" ht="12.75">
      <c r="A24" s="14"/>
      <c r="B24" s="29"/>
      <c r="C24" s="14"/>
      <c r="D24" s="25"/>
      <c r="E24" s="28"/>
      <c r="F24" s="14"/>
      <c r="G24" s="29"/>
      <c r="H24" s="14"/>
      <c r="I24" s="25"/>
      <c r="J24" s="10"/>
      <c r="K24" s="14"/>
      <c r="L24" s="29"/>
      <c r="M24" s="14"/>
      <c r="N24" s="25"/>
    </row>
    <row r="25" spans="1:14" ht="12.75">
      <c r="A25" s="15"/>
      <c r="B25" s="17" t="s">
        <v>27</v>
      </c>
      <c r="C25" s="4" t="s">
        <v>25</v>
      </c>
      <c r="D25" s="5"/>
      <c r="E25" s="9"/>
      <c r="F25" s="15"/>
      <c r="G25" s="17" t="s">
        <v>27</v>
      </c>
      <c r="H25" s="4" t="s">
        <v>25</v>
      </c>
      <c r="I25" s="5"/>
      <c r="J25" s="3"/>
      <c r="K25" s="15"/>
      <c r="L25" s="17" t="s">
        <v>27</v>
      </c>
      <c r="M25" s="4" t="s">
        <v>25</v>
      </c>
      <c r="N25" s="5"/>
    </row>
    <row r="26" spans="1:14" ht="12.75">
      <c r="A26" s="15"/>
      <c r="B26" s="18">
        <v>1000</v>
      </c>
      <c r="C26" s="4" t="s">
        <v>21</v>
      </c>
      <c r="D26" s="5"/>
      <c r="E26" s="9"/>
      <c r="F26" s="15"/>
      <c r="G26" s="18">
        <v>1000</v>
      </c>
      <c r="H26" s="4" t="s">
        <v>21</v>
      </c>
      <c r="I26" s="5"/>
      <c r="J26" s="3"/>
      <c r="K26" s="15"/>
      <c r="L26" s="18">
        <v>1000</v>
      </c>
      <c r="M26" s="4" t="s">
        <v>21</v>
      </c>
      <c r="N26" s="5"/>
    </row>
    <row r="27" spans="1:14" ht="12.75">
      <c r="A27" s="15"/>
      <c r="B27" s="18">
        <v>0.1</v>
      </c>
      <c r="C27" s="4" t="s">
        <v>22</v>
      </c>
      <c r="D27" s="5"/>
      <c r="E27" s="9"/>
      <c r="F27" s="15"/>
      <c r="G27" s="18">
        <v>0.1</v>
      </c>
      <c r="H27" s="4" t="s">
        <v>22</v>
      </c>
      <c r="I27" s="5"/>
      <c r="J27" s="3"/>
      <c r="K27" s="15"/>
      <c r="L27" s="18">
        <v>0.1</v>
      </c>
      <c r="M27" s="4" t="s">
        <v>22</v>
      </c>
      <c r="N27" s="5"/>
    </row>
    <row r="28" spans="1:14" ht="12.75">
      <c r="A28" s="15"/>
      <c r="B28" s="18">
        <v>10.99</v>
      </c>
      <c r="C28" s="4" t="s">
        <v>17</v>
      </c>
      <c r="D28" s="5"/>
      <c r="E28" s="9"/>
      <c r="F28" s="15"/>
      <c r="G28" s="18">
        <v>10.99</v>
      </c>
      <c r="H28" s="4" t="s">
        <v>17</v>
      </c>
      <c r="I28" s="5"/>
      <c r="J28" s="3"/>
      <c r="K28" s="15"/>
      <c r="L28" s="18">
        <v>10.99</v>
      </c>
      <c r="M28" s="4" t="s">
        <v>17</v>
      </c>
      <c r="N28" s="5"/>
    </row>
    <row r="29" spans="1:14" ht="12.75">
      <c r="A29" s="15"/>
      <c r="B29" s="19">
        <f>SUM(B26*B27+B28)</f>
        <v>110.99</v>
      </c>
      <c r="C29" s="4" t="s">
        <v>23</v>
      </c>
      <c r="D29" s="5"/>
      <c r="E29" s="9"/>
      <c r="F29" s="15"/>
      <c r="G29" s="19">
        <f>SUM(G26*G27+G28)</f>
        <v>110.99</v>
      </c>
      <c r="H29" s="4" t="s">
        <v>23</v>
      </c>
      <c r="I29" s="5"/>
      <c r="J29" s="3"/>
      <c r="K29" s="15"/>
      <c r="L29" s="19">
        <f>SUM(L26*L27+L28)</f>
        <v>110.99</v>
      </c>
      <c r="M29" s="4" t="s">
        <v>23</v>
      </c>
      <c r="N29" s="5"/>
    </row>
    <row r="30" spans="1:14" ht="12.75">
      <c r="A30" s="15"/>
      <c r="B30" s="19"/>
      <c r="C30" s="4"/>
      <c r="D30" s="5"/>
      <c r="E30" s="9"/>
      <c r="F30" s="15"/>
      <c r="G30" s="19"/>
      <c r="H30" s="4"/>
      <c r="I30" s="5"/>
      <c r="J30" s="3"/>
      <c r="K30" s="15"/>
      <c r="L30" s="19"/>
      <c r="M30" s="4"/>
      <c r="N30" s="5"/>
    </row>
    <row r="31" spans="1:14" ht="12.75">
      <c r="A31" s="15"/>
      <c r="B31" s="18">
        <v>10.99</v>
      </c>
      <c r="C31" s="4" t="s">
        <v>18</v>
      </c>
      <c r="D31" s="5"/>
      <c r="E31" s="9"/>
      <c r="F31" s="15"/>
      <c r="G31" s="18">
        <v>10.99</v>
      </c>
      <c r="H31" s="4" t="s">
        <v>18</v>
      </c>
      <c r="I31" s="5"/>
      <c r="J31" s="3"/>
      <c r="K31" s="15"/>
      <c r="L31" s="18">
        <v>10.99</v>
      </c>
      <c r="M31" s="4" t="s">
        <v>18</v>
      </c>
      <c r="N31" s="5"/>
    </row>
    <row r="32" spans="1:14" ht="12.75">
      <c r="A32" s="15"/>
      <c r="B32" s="19">
        <f>SUM(B29+B31)</f>
        <v>121.97999999999999</v>
      </c>
      <c r="C32" s="4" t="s">
        <v>20</v>
      </c>
      <c r="D32" s="5"/>
      <c r="E32" s="9"/>
      <c r="F32" s="15"/>
      <c r="G32" s="19">
        <f>SUM(G29+G31)</f>
        <v>121.97999999999999</v>
      </c>
      <c r="H32" s="4" t="s">
        <v>20</v>
      </c>
      <c r="I32" s="5"/>
      <c r="J32" s="3"/>
      <c r="K32" s="15"/>
      <c r="L32" s="19">
        <f>SUM(L29+L31)</f>
        <v>121.97999999999999</v>
      </c>
      <c r="M32" s="4" t="s">
        <v>20</v>
      </c>
      <c r="N32" s="5"/>
    </row>
    <row r="33" spans="1:14" ht="12.75">
      <c r="A33" s="15"/>
      <c r="B33" s="19"/>
      <c r="C33" s="4"/>
      <c r="D33" s="5"/>
      <c r="E33" s="9"/>
      <c r="F33" s="15"/>
      <c r="G33" s="19"/>
      <c r="H33" s="4"/>
      <c r="I33" s="5"/>
      <c r="J33" s="3"/>
      <c r="K33" s="15"/>
      <c r="L33" s="19"/>
      <c r="M33" s="4"/>
      <c r="N33" s="5"/>
    </row>
    <row r="34" spans="1:14" ht="12.75">
      <c r="A34" s="15"/>
      <c r="B34" s="24">
        <v>0.25</v>
      </c>
      <c r="C34" s="4" t="s">
        <v>1</v>
      </c>
      <c r="D34" s="5"/>
      <c r="E34" s="9"/>
      <c r="F34" s="15"/>
      <c r="G34" s="24">
        <v>0.25</v>
      </c>
      <c r="H34" s="4" t="s">
        <v>1</v>
      </c>
      <c r="I34" s="5"/>
      <c r="J34" s="3"/>
      <c r="K34" s="15"/>
      <c r="L34" s="24">
        <v>0.25</v>
      </c>
      <c r="M34" s="4" t="s">
        <v>1</v>
      </c>
      <c r="N34" s="5"/>
    </row>
    <row r="35" spans="1:14" ht="12.75">
      <c r="A35" s="15"/>
      <c r="B35" s="20">
        <f>SUM(B34*B26)</f>
        <v>250</v>
      </c>
      <c r="C35" s="4" t="s">
        <v>6</v>
      </c>
      <c r="D35" s="5"/>
      <c r="E35" s="9"/>
      <c r="F35" s="15"/>
      <c r="G35" s="20">
        <f>SUM(G34*G26)</f>
        <v>250</v>
      </c>
      <c r="H35" s="4" t="s">
        <v>6</v>
      </c>
      <c r="I35" s="5"/>
      <c r="J35" s="3"/>
      <c r="K35" s="15"/>
      <c r="L35" s="20">
        <f>SUM(L34*L26)</f>
        <v>250</v>
      </c>
      <c r="M35" s="4" t="s">
        <v>6</v>
      </c>
      <c r="N35" s="5"/>
    </row>
    <row r="36" spans="1:14" ht="12.75">
      <c r="A36" s="15"/>
      <c r="B36" s="20">
        <f>SUM(B35-B32)</f>
        <v>128.02</v>
      </c>
      <c r="C36" s="4" t="s">
        <v>19</v>
      </c>
      <c r="D36" s="5"/>
      <c r="E36" s="9"/>
      <c r="F36" s="15"/>
      <c r="G36" s="20">
        <f>SUM(G35-G32)</f>
        <v>128.02</v>
      </c>
      <c r="H36" s="4" t="s">
        <v>19</v>
      </c>
      <c r="I36" s="5"/>
      <c r="J36" s="3"/>
      <c r="K36" s="15"/>
      <c r="L36" s="20">
        <f>SUM(L35-L32)</f>
        <v>128.02</v>
      </c>
      <c r="M36" s="4" t="s">
        <v>19</v>
      </c>
      <c r="N36" s="5"/>
    </row>
    <row r="37" spans="1:14" ht="12.75">
      <c r="A37" s="15"/>
      <c r="B37" s="21">
        <f>SUM(B36*0.2)</f>
        <v>25.604000000000003</v>
      </c>
      <c r="C37" s="4" t="s">
        <v>24</v>
      </c>
      <c r="D37" s="5"/>
      <c r="E37" s="9"/>
      <c r="F37" s="15"/>
      <c r="G37" s="21">
        <f>SUM(G36*0.2)</f>
        <v>25.604000000000003</v>
      </c>
      <c r="H37" s="4" t="s">
        <v>24</v>
      </c>
      <c r="I37" s="5"/>
      <c r="J37" s="9"/>
      <c r="K37" s="15"/>
      <c r="L37" s="21">
        <f>SUM(L36*0.2)</f>
        <v>25.604000000000003</v>
      </c>
      <c r="M37" s="4" t="s">
        <v>24</v>
      </c>
      <c r="N37" s="5"/>
    </row>
    <row r="38" spans="1:14" ht="12.75">
      <c r="A38" s="16"/>
      <c r="B38" s="19"/>
      <c r="C38" s="4"/>
      <c r="D38" s="5"/>
      <c r="E38" s="9"/>
      <c r="F38" s="16"/>
      <c r="G38" s="19"/>
      <c r="H38" s="4"/>
      <c r="I38" s="5"/>
      <c r="J38" s="9"/>
      <c r="K38" s="16"/>
      <c r="L38" s="19"/>
      <c r="M38" s="4"/>
      <c r="N38" s="5"/>
    </row>
    <row r="39" spans="1:14" ht="12.75">
      <c r="A39" s="12"/>
      <c r="B39" s="20">
        <f>SUM(B36-B37)</f>
        <v>102.41600000000001</v>
      </c>
      <c r="C39" s="4" t="s">
        <v>7</v>
      </c>
      <c r="D39" s="6"/>
      <c r="E39" s="13"/>
      <c r="F39" s="12"/>
      <c r="G39" s="20">
        <f>SUM(G36-G37)</f>
        <v>102.41600000000001</v>
      </c>
      <c r="H39" s="4" t="s">
        <v>7</v>
      </c>
      <c r="I39" s="6"/>
      <c r="J39" s="13"/>
      <c r="K39" s="12"/>
      <c r="L39" s="20">
        <f>SUM(L36-L37)</f>
        <v>102.41600000000001</v>
      </c>
      <c r="M39" s="4" t="s">
        <v>7</v>
      </c>
      <c r="N39" s="6"/>
    </row>
    <row r="40" spans="1:14" ht="12.75">
      <c r="A40" s="15"/>
      <c r="B40" s="22">
        <f>SUM(B39/B32)</f>
        <v>0.8396130513198886</v>
      </c>
      <c r="C40" s="23" t="s">
        <v>26</v>
      </c>
      <c r="D40" s="5"/>
      <c r="E40" s="9"/>
      <c r="F40" s="15"/>
      <c r="G40" s="22">
        <f>SUM(G39/G32)</f>
        <v>0.8396130513198886</v>
      </c>
      <c r="H40" s="23" t="s">
        <v>26</v>
      </c>
      <c r="I40" s="5"/>
      <c r="J40" s="9"/>
      <c r="K40" s="15"/>
      <c r="L40" s="22">
        <f>SUM(L39/L32)</f>
        <v>0.8396130513198886</v>
      </c>
      <c r="M40" s="23" t="s">
        <v>26</v>
      </c>
      <c r="N40" s="5"/>
    </row>
    <row r="41" spans="1:14" ht="12.75">
      <c r="A41" s="26"/>
      <c r="B41" s="27"/>
      <c r="C41" s="5"/>
      <c r="D41" s="5"/>
      <c r="E41" s="9"/>
      <c r="F41" s="26"/>
      <c r="G41" s="27"/>
      <c r="H41" s="5"/>
      <c r="I41" s="5"/>
      <c r="J41" s="9"/>
      <c r="K41" s="26"/>
      <c r="L41" s="27"/>
      <c r="M41" s="5"/>
      <c r="N41" s="5"/>
    </row>
    <row r="42" spans="1:14" ht="12.75">
      <c r="A42" s="8"/>
      <c r="B42" s="7"/>
      <c r="C42" s="11"/>
      <c r="D42" s="8"/>
      <c r="F42" s="7"/>
      <c r="G42" s="7"/>
      <c r="H42" s="11"/>
      <c r="I42" s="11"/>
      <c r="J42" s="9"/>
      <c r="K42" s="7"/>
      <c r="L42" s="7"/>
      <c r="M42" s="11"/>
      <c r="N42" s="3"/>
    </row>
    <row r="43" spans="2:14" ht="12.75">
      <c r="B43" s="7"/>
      <c r="C43" s="8"/>
      <c r="F43" s="7"/>
      <c r="G43" s="7"/>
      <c r="H43" s="9"/>
      <c r="I43" s="9"/>
      <c r="J43" s="3"/>
      <c r="K43" s="7"/>
      <c r="L43" s="7"/>
      <c r="M43" s="9"/>
      <c r="N4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3" sqref="A3:H21"/>
    </sheetView>
  </sheetViews>
  <sheetFormatPr defaultColWidth="9.140625" defaultRowHeight="12.75"/>
  <sheetData>
    <row r="3" ht="12.75">
      <c r="A3" t="s">
        <v>10</v>
      </c>
    </row>
    <row r="6" spans="1:8" ht="12.75">
      <c r="A6" t="s">
        <v>0</v>
      </c>
      <c r="B6">
        <v>0.32</v>
      </c>
      <c r="C6">
        <v>1000</v>
      </c>
      <c r="D6">
        <f>SUM(B6*C6)</f>
        <v>320</v>
      </c>
      <c r="E6">
        <v>0.36</v>
      </c>
      <c r="F6">
        <f>SUM(E6*C6)</f>
        <v>360</v>
      </c>
      <c r="H6">
        <f>SUM(F6-D6)</f>
        <v>40</v>
      </c>
    </row>
    <row r="7" spans="1:8" ht="12.75">
      <c r="A7" t="s">
        <v>11</v>
      </c>
      <c r="B7">
        <v>0.024</v>
      </c>
      <c r="C7">
        <v>25000</v>
      </c>
      <c r="D7">
        <f>SUM(B7*C7)</f>
        <v>600</v>
      </c>
      <c r="E7">
        <v>0.021</v>
      </c>
      <c r="F7">
        <f aca="true" t="shared" si="0" ref="F7:F17">SUM(E7*C7)</f>
        <v>525</v>
      </c>
      <c r="H7">
        <f aca="true" t="shared" si="1" ref="H7:H17">SUM(F7-D7)</f>
        <v>-75</v>
      </c>
    </row>
    <row r="8" spans="1:8" ht="12.75">
      <c r="A8" t="s">
        <v>11</v>
      </c>
      <c r="B8">
        <v>0.023</v>
      </c>
      <c r="C8">
        <v>5000</v>
      </c>
      <c r="D8">
        <f aca="true" t="shared" si="2" ref="D8:D17">SUM(B8*C8)</f>
        <v>115</v>
      </c>
      <c r="E8">
        <v>0.021</v>
      </c>
      <c r="F8">
        <f t="shared" si="0"/>
        <v>105</v>
      </c>
      <c r="H8">
        <f t="shared" si="1"/>
        <v>-10</v>
      </c>
    </row>
    <row r="9" spans="1:8" ht="12.75">
      <c r="A9" t="s">
        <v>2</v>
      </c>
      <c r="B9">
        <v>0.008</v>
      </c>
      <c r="C9">
        <v>10000</v>
      </c>
      <c r="D9">
        <f t="shared" si="2"/>
        <v>80</v>
      </c>
      <c r="E9">
        <v>0.008</v>
      </c>
      <c r="F9">
        <f t="shared" si="0"/>
        <v>80</v>
      </c>
      <c r="H9">
        <f t="shared" si="1"/>
        <v>0</v>
      </c>
    </row>
    <row r="10" spans="1:8" ht="12.75">
      <c r="A10" t="s">
        <v>8</v>
      </c>
      <c r="B10">
        <v>22.56</v>
      </c>
      <c r="C10">
        <v>10</v>
      </c>
      <c r="D10">
        <f t="shared" si="2"/>
        <v>225.6</v>
      </c>
      <c r="E10">
        <v>32.69</v>
      </c>
      <c r="F10">
        <f t="shared" si="0"/>
        <v>326.9</v>
      </c>
      <c r="H10">
        <f t="shared" si="1"/>
        <v>101.29999999999998</v>
      </c>
    </row>
    <row r="11" spans="1:8" ht="12.75">
      <c r="A11" t="s">
        <v>12</v>
      </c>
      <c r="B11">
        <v>0.0017</v>
      </c>
      <c r="C11">
        <v>50000</v>
      </c>
      <c r="D11">
        <f t="shared" si="2"/>
        <v>85</v>
      </c>
      <c r="E11">
        <v>0.0018</v>
      </c>
      <c r="F11">
        <f t="shared" si="0"/>
        <v>90</v>
      </c>
      <c r="H11">
        <f t="shared" si="1"/>
        <v>5</v>
      </c>
    </row>
    <row r="12" spans="1:8" ht="12.75">
      <c r="A12" t="s">
        <v>3</v>
      </c>
      <c r="B12">
        <v>0.08</v>
      </c>
      <c r="C12">
        <v>2000</v>
      </c>
      <c r="D12">
        <f t="shared" si="2"/>
        <v>160</v>
      </c>
      <c r="E12">
        <v>0.0275</v>
      </c>
      <c r="F12">
        <f t="shared" si="0"/>
        <v>55</v>
      </c>
      <c r="H12">
        <f t="shared" si="1"/>
        <v>-105</v>
      </c>
    </row>
    <row r="13" spans="1:8" ht="12.75">
      <c r="A13" t="s">
        <v>3</v>
      </c>
      <c r="B13">
        <v>0.028</v>
      </c>
      <c r="C13">
        <v>3000</v>
      </c>
      <c r="D13">
        <f t="shared" si="2"/>
        <v>84</v>
      </c>
      <c r="E13">
        <v>0.0275</v>
      </c>
      <c r="F13">
        <f t="shared" si="0"/>
        <v>82.5</v>
      </c>
      <c r="H13">
        <f t="shared" si="1"/>
        <v>-1.5</v>
      </c>
    </row>
    <row r="14" spans="1:8" ht="12.75">
      <c r="A14" t="s">
        <v>4</v>
      </c>
      <c r="B14">
        <v>0.24</v>
      </c>
      <c r="C14">
        <v>1000</v>
      </c>
      <c r="D14">
        <f t="shared" si="2"/>
        <v>240</v>
      </c>
      <c r="E14">
        <v>0.33</v>
      </c>
      <c r="F14">
        <f t="shared" si="0"/>
        <v>330</v>
      </c>
      <c r="H14">
        <f t="shared" si="1"/>
        <v>90</v>
      </c>
    </row>
    <row r="15" spans="1:8" ht="12.75">
      <c r="A15" t="s">
        <v>13</v>
      </c>
      <c r="D15">
        <f t="shared" si="2"/>
        <v>0</v>
      </c>
      <c r="F15">
        <f t="shared" si="0"/>
        <v>0</v>
      </c>
      <c r="H15">
        <f t="shared" si="1"/>
        <v>0</v>
      </c>
    </row>
    <row r="16" spans="1:8" ht="12.75">
      <c r="A16" t="s">
        <v>5</v>
      </c>
      <c r="B16">
        <v>0.0011</v>
      </c>
      <c r="C16">
        <v>100000</v>
      </c>
      <c r="D16">
        <f t="shared" si="2"/>
        <v>110</v>
      </c>
      <c r="E16">
        <v>0.0009</v>
      </c>
      <c r="F16">
        <f t="shared" si="0"/>
        <v>90</v>
      </c>
      <c r="H16">
        <f t="shared" si="1"/>
        <v>-20</v>
      </c>
    </row>
    <row r="17" spans="1:8" ht="12.75">
      <c r="A17" t="s">
        <v>14</v>
      </c>
      <c r="B17">
        <v>0.006</v>
      </c>
      <c r="C17">
        <v>10000</v>
      </c>
      <c r="D17">
        <f t="shared" si="2"/>
        <v>60</v>
      </c>
      <c r="E17">
        <v>0.006</v>
      </c>
      <c r="F17">
        <f t="shared" si="0"/>
        <v>60</v>
      </c>
      <c r="H17">
        <f t="shared" si="1"/>
        <v>0</v>
      </c>
    </row>
    <row r="18" ht="12.75">
      <c r="A18" t="s">
        <v>9</v>
      </c>
    </row>
    <row r="19" ht="12.75">
      <c r="A19" t="s">
        <v>15</v>
      </c>
    </row>
    <row r="20" ht="12.75">
      <c r="A20" t="s">
        <v>16</v>
      </c>
    </row>
    <row r="21" ht="12.75">
      <c r="H21">
        <f>SUM(H6:H20)</f>
        <v>24.799999999999983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Froese</dc:creator>
  <cp:keywords/>
  <dc:description/>
  <cp:lastModifiedBy>SFroese</cp:lastModifiedBy>
  <cp:lastPrinted>2003-06-01T17:56:04Z</cp:lastPrinted>
  <dcterms:created xsi:type="dcterms:W3CDTF">2003-06-01T17:20:26Z</dcterms:created>
  <dcterms:modified xsi:type="dcterms:W3CDTF">2003-10-10T15:54:00Z</dcterms:modified>
  <cp:category/>
  <cp:version/>
  <cp:contentType/>
  <cp:contentStatus/>
</cp:coreProperties>
</file>